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25200" windowHeight="11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22" i="1" l="1"/>
  <c r="J222" i="1"/>
  <c r="I222" i="1"/>
  <c r="H222" i="1"/>
  <c r="G222" i="1"/>
  <c r="F222" i="1"/>
  <c r="L213" i="1" l="1"/>
  <c r="J213" i="1"/>
  <c r="I213" i="1"/>
  <c r="H213" i="1"/>
  <c r="G213" i="1"/>
  <c r="F213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L175" i="1"/>
  <c r="J175" i="1"/>
  <c r="I175" i="1"/>
  <c r="H175" i="1"/>
  <c r="G175" i="1"/>
  <c r="F175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L156" i="1"/>
  <c r="J156" i="1"/>
  <c r="I156" i="1"/>
  <c r="H156" i="1"/>
  <c r="G156" i="1"/>
  <c r="F156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8" i="1"/>
  <c r="J118" i="1"/>
  <c r="I118" i="1"/>
  <c r="H118" i="1"/>
  <c r="G118" i="1"/>
  <c r="F118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L99" i="1"/>
  <c r="J99" i="1"/>
  <c r="I99" i="1"/>
  <c r="H99" i="1"/>
  <c r="G99" i="1"/>
  <c r="F99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L80" i="1"/>
  <c r="J80" i="1"/>
  <c r="I80" i="1"/>
  <c r="H80" i="1"/>
  <c r="G80" i="1"/>
  <c r="F80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L61" i="1"/>
  <c r="J61" i="1"/>
  <c r="I61" i="1"/>
  <c r="H61" i="1"/>
  <c r="G61" i="1"/>
  <c r="F61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L42" i="1"/>
  <c r="J42" i="1"/>
  <c r="I42" i="1"/>
  <c r="F42" i="1"/>
  <c r="L32" i="1"/>
  <c r="L43" i="1" s="1"/>
  <c r="J32" i="1"/>
  <c r="J43" i="1" s="1"/>
  <c r="I32" i="1"/>
  <c r="I43" i="1" s="1"/>
  <c r="H32" i="1"/>
  <c r="G32" i="1"/>
  <c r="F32" i="1"/>
  <c r="F43" i="1" s="1"/>
  <c r="L23" i="1"/>
  <c r="J23" i="1"/>
  <c r="I23" i="1"/>
  <c r="H23" i="1"/>
  <c r="G23" i="1"/>
  <c r="F23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232" i="1" l="1"/>
  <c r="G233" i="1" s="1"/>
  <c r="H232" i="1"/>
  <c r="H233" i="1" s="1"/>
  <c r="G42" i="1"/>
  <c r="G43" i="1" s="1"/>
  <c r="H42" i="1"/>
  <c r="H43" i="1" s="1"/>
  <c r="B233" i="1"/>
  <c r="A233" i="1"/>
  <c r="B223" i="1"/>
  <c r="A223" i="1"/>
  <c r="B214" i="1"/>
  <c r="A214" i="1"/>
  <c r="B204" i="1"/>
  <c r="A204" i="1"/>
  <c r="B109" i="1"/>
  <c r="B119" i="1"/>
  <c r="A119" i="1"/>
  <c r="A109" i="1"/>
  <c r="L232" i="1" l="1"/>
  <c r="L233" i="1" s="1"/>
  <c r="J232" i="1"/>
  <c r="J233" i="1" s="1"/>
  <c r="F232" i="1"/>
  <c r="F233" i="1" s="1"/>
  <c r="I232" i="1"/>
  <c r="I233" i="1" s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234" i="1" l="1"/>
  <c r="F234" i="1"/>
  <c r="H234" i="1"/>
  <c r="J234" i="1"/>
  <c r="L234" i="1" l="1"/>
  <c r="I234" i="1"/>
</calcChain>
</file>

<file path=xl/sharedStrings.xml><?xml version="1.0" encoding="utf-8"?>
<sst xmlns="http://schemas.openxmlformats.org/spreadsheetml/2006/main" count="292" uniqueCount="82">
  <si>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</si>
  <si>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</si>
  <si>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</si>
  <si>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</si>
  <si>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</si>
  <si>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</si>
  <si>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</si>
  <si>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</si>
  <si>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</si>
  <si>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</si>
  <si>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</si>
  <si>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</si>
  <si>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</si>
  <si>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</si>
  <si>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</si>
  <si>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</si>
  <si>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</si>
  <si>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</si>
  <si>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</si>
  <si>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</si>
  <si>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</si>
  <si>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</si>
  <si>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</si>
  <si>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</si>
  <si>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</si>
  <si>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</si>
  <si>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</si>
  <si>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</si>
  <si>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</si>
  <si>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</si>
  <si>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</si>
  <si>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</si>
  <si>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</si>
  <si>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</si>
  <si>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</si>
  <si>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</si>
  <si>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</si>
  <si>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</si>
  <si>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</si>
  <si>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</si>
  <si>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Ильин В.М</t>
  </si>
  <si>
    <t>МБОУ Константиновская СОШ им. Н.И.Юрченко</t>
  </si>
  <si>
    <t>Чай с сахаром</t>
  </si>
  <si>
    <t>Яблоко</t>
  </si>
  <si>
    <t>Апельсин</t>
  </si>
  <si>
    <t>Чай с сахаром и лимоном</t>
  </si>
  <si>
    <t>Макароны отварные с сыром</t>
  </si>
  <si>
    <t>Сок</t>
  </si>
  <si>
    <t>Банан</t>
  </si>
  <si>
    <t>Мандарин</t>
  </si>
  <si>
    <t>Рис отварной рассыпчатый</t>
  </si>
  <si>
    <t>Котлета мясная, Соус томатный</t>
  </si>
  <si>
    <t>54-4м, 54-3соус</t>
  </si>
  <si>
    <t>Картофельное пюре</t>
  </si>
  <si>
    <t>54-11г</t>
  </si>
  <si>
    <t>54-2гн</t>
  </si>
  <si>
    <t>пшеничный</t>
  </si>
  <si>
    <t>Рагу из курицы</t>
  </si>
  <si>
    <t>54-22м</t>
  </si>
  <si>
    <t>54-3гн</t>
  </si>
  <si>
    <t>Суп молочный с изделиями макаронными, яйцо</t>
  </si>
  <si>
    <t>54-19к</t>
  </si>
  <si>
    <t>пшеничный, сыр, масло</t>
  </si>
  <si>
    <t>54-1з, 53-19з</t>
  </si>
  <si>
    <t>54-3г</t>
  </si>
  <si>
    <t xml:space="preserve"> кофейный напиток с молоком</t>
  </si>
  <si>
    <t>54-23гн</t>
  </si>
  <si>
    <t>Плов с курицей</t>
  </si>
  <si>
    <t>54-12м</t>
  </si>
  <si>
    <t xml:space="preserve">Запеканка из творога, Курага </t>
  </si>
  <si>
    <t>54-1т</t>
  </si>
  <si>
    <t>Рыба тушеная в томате с овощами (минтай)</t>
  </si>
  <si>
    <t>54-11р</t>
  </si>
  <si>
    <t>Пюре картофельное</t>
  </si>
  <si>
    <t>Капуста тушеная с мясом</t>
  </si>
  <si>
    <t>54-10м</t>
  </si>
  <si>
    <t>Бефстроганов из мяса кур, гречка отварная</t>
  </si>
  <si>
    <t>54-1м</t>
  </si>
  <si>
    <t>54-6г</t>
  </si>
  <si>
    <t>Чай  с сахаром и лимоном</t>
  </si>
  <si>
    <t>сок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</si>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</sst>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0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5" xfId="0" applyFont="1" applyFill="1" applyBorder="1" applyAlignment="1" applyProtection="1">
      <alignment vertical="top" wrapText="1"/>
      <protection locked="0"/>
    </xf>
    <xf numFmtId="0" fontId="13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wrapText="1"/>
      <protection locked="0"/>
    </xf>
    <xf numFmtId="0" fontId="13" fillId="4" borderId="25" xfId="0" applyFont="1" applyFill="1" applyBorder="1" applyAlignment="1">
      <alignment vertical="top" wrapText="1"/>
    </xf>
    <xf numFmtId="0" fontId="13" fillId="4" borderId="26" xfId="0" applyFont="1" applyFill="1" applyBorder="1" applyAlignment="1">
      <alignment horizontal="center" vertical="top" wrapText="1"/>
    </xf>
    <xf numFmtId="0" fontId="14" fillId="4" borderId="26" xfId="0" applyFont="1" applyFill="1" applyBorder="1" applyAlignment="1">
      <alignment horizontal="center" vertical="top" wrapText="1"/>
    </xf>
    <xf numFmtId="0" fontId="14" fillId="4" borderId="26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0" fontId="13" fillId="4" borderId="26" xfId="0" applyFont="1" applyFill="1" applyBorder="1" applyAlignment="1" applyProtection="1">
      <alignment horizontal="center" wrapText="1"/>
      <protection locked="0"/>
    </xf>
    <xf numFmtId="0" fontId="15" fillId="4" borderId="25" xfId="0" applyFont="1" applyFill="1" applyBorder="1" applyAlignment="1" applyProtection="1">
      <alignment vertical="top" wrapText="1"/>
      <protection locked="0"/>
    </xf>
    <xf numFmtId="0" fontId="15" fillId="4" borderId="25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horizontal="center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wrapText="1"/>
      <protection locked="0"/>
    </xf>
    <xf numFmtId="0" fontId="15" fillId="4" borderId="2" xfId="0" applyFont="1" applyFill="1" applyBorder="1" applyAlignment="1" applyProtection="1">
      <alignment horizontal="center" wrapText="1"/>
      <protection locked="0"/>
    </xf>
    <xf numFmtId="0" fontId="13" fillId="4" borderId="2" xfId="0" applyNumberFormat="1" applyFont="1" applyFill="1" applyBorder="1" applyAlignment="1" applyProtection="1">
      <alignment horizontal="center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15" fillId="4" borderId="27" xfId="0" applyFont="1" applyFill="1" applyBorder="1" applyAlignment="1" applyProtection="1">
      <alignment wrapText="1"/>
      <protection locked="0"/>
    </xf>
    <xf numFmtId="0" fontId="13" fillId="4" borderId="28" xfId="0" applyFont="1" applyFill="1" applyBorder="1" applyAlignment="1" applyProtection="1">
      <alignment horizont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13" fillId="4" borderId="28" xfId="0" applyFont="1" applyFill="1" applyBorder="1" applyAlignment="1" applyProtection="1">
      <alignment horizontal="center" vertical="top" wrapText="1"/>
      <protection locked="0"/>
    </xf>
    <xf numFmtId="0" fontId="16" fillId="4" borderId="28" xfId="0" applyFont="1" applyFill="1" applyBorder="1" applyAlignment="1" applyProtection="1">
      <alignment horizontal="center" wrapText="1"/>
      <protection locked="0"/>
    </xf>
    <xf numFmtId="0" fontId="15" fillId="4" borderId="28" xfId="0" applyFont="1" applyFill="1" applyBorder="1" applyAlignment="1" applyProtection="1">
      <alignment horizontal="center" wrapText="1"/>
      <protection locked="0"/>
    </xf>
    <xf numFmtId="0" fontId="16" fillId="4" borderId="26" xfId="0" applyFont="1" applyFill="1" applyBorder="1" applyAlignment="1" applyProtection="1">
      <alignment horizontal="center" wrapText="1"/>
      <protection locked="0"/>
    </xf>
    <xf numFmtId="0" fontId="15" fillId="4" borderId="26" xfId="0" applyFont="1" applyFill="1" applyBorder="1" applyAlignment="1" applyProtection="1">
      <alignment horizontal="center" wrapText="1"/>
      <protection locked="0"/>
    </xf>
    <xf numFmtId="0" fontId="15" fillId="4" borderId="27" xfId="1" applyFont="1" applyFill="1" applyBorder="1" applyAlignment="1">
      <alignment wrapText="1"/>
    </xf>
    <xf numFmtId="0" fontId="13" fillId="4" borderId="28" xfId="1" applyFont="1" applyFill="1" applyBorder="1" applyAlignment="1">
      <alignment horizontal="center" vertical="top" wrapText="1"/>
    </xf>
    <xf numFmtId="0" fontId="13" fillId="4" borderId="28" xfId="1" applyFont="1" applyFill="1" applyBorder="1" applyAlignment="1" applyProtection="1">
      <alignment horizontal="center" wrapText="1"/>
      <protection locked="0"/>
    </xf>
    <xf numFmtId="0" fontId="13" fillId="4" borderId="28" xfId="1" applyFont="1" applyFill="1" applyBorder="1" applyAlignment="1" applyProtection="1">
      <alignment horizontal="center" vertical="top" wrapText="1"/>
      <protection locked="0"/>
    </xf>
    <xf numFmtId="0" fontId="15" fillId="4" borderId="25" xfId="1" applyFont="1" applyFill="1" applyBorder="1" applyAlignment="1">
      <alignment wrapText="1"/>
    </xf>
    <xf numFmtId="0" fontId="13" fillId="4" borderId="26" xfId="1" applyFont="1" applyFill="1" applyBorder="1" applyAlignment="1">
      <alignment horizontal="center" wrapText="1"/>
    </xf>
    <xf numFmtId="0" fontId="13" fillId="4" borderId="26" xfId="1" applyFont="1" applyFill="1" applyBorder="1" applyAlignment="1" applyProtection="1">
      <alignment horizontal="center" wrapText="1"/>
      <protection locked="0"/>
    </xf>
    <xf numFmtId="0" fontId="13" fillId="4" borderId="26" xfId="1" applyFont="1" applyFill="1" applyBorder="1" applyAlignment="1" applyProtection="1">
      <alignment horizontal="center" vertical="top" wrapText="1"/>
      <protection locked="0"/>
    </xf>
    <xf numFmtId="0" fontId="15" fillId="4" borderId="25" xfId="1" applyFont="1" applyFill="1" applyBorder="1" applyAlignment="1">
      <alignment vertical="top" wrapText="1"/>
    </xf>
    <xf numFmtId="0" fontId="16" fillId="4" borderId="26" xfId="1" applyFont="1" applyFill="1" applyBorder="1" applyAlignment="1" applyProtection="1">
      <alignment horizontal="center" wrapText="1"/>
      <protection locked="0"/>
    </xf>
    <xf numFmtId="0" fontId="15" fillId="4" borderId="26" xfId="1" applyFont="1" applyFill="1" applyBorder="1" applyAlignment="1" applyProtection="1">
      <alignment horizontal="center" wrapText="1"/>
      <protection locked="0"/>
    </xf>
    <xf numFmtId="0" fontId="16" fillId="4" borderId="26" xfId="1" applyFont="1" applyFill="1" applyBorder="1" applyAlignment="1">
      <alignment horizontal="center" wrapText="1"/>
    </xf>
    <xf numFmtId="0" fontId="13" fillId="4" borderId="26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1" fillId="4" borderId="28" xfId="1" applyFont="1" applyFill="1" applyBorder="1" applyAlignment="1" applyProtection="1">
      <alignment horizontal="center" wrapText="1"/>
      <protection locked="0"/>
    </xf>
    <xf numFmtId="0" fontId="1" fillId="4" borderId="28" xfId="1" applyFont="1" applyFill="1" applyBorder="1" applyAlignment="1">
      <alignment horizontal="center" wrapText="1"/>
    </xf>
    <xf numFmtId="0" fontId="1" fillId="4" borderId="26" xfId="1" applyFont="1" applyFill="1" applyBorder="1" applyAlignment="1" applyProtection="1">
      <alignment horizontal="center" wrapText="1"/>
      <protection locked="0"/>
    </xf>
    <xf numFmtId="0" fontId="1" fillId="4" borderId="26" xfId="1" applyFont="1" applyFill="1" applyBorder="1" applyAlignment="1">
      <alignment horizontal="center" wrapText="1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0" borderId="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" sqref="O1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1" t="s">
        <v>41</v>
      </c>
      <c r="D1" s="92"/>
      <c r="E1" s="92"/>
      <c r="F1" s="12" t="s">
        <v>16</v>
      </c>
      <c r="G1" s="2" t="s">
        <v>17</v>
      </c>
      <c r="H1" s="93" t="s">
        <v>39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40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2.2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51</v>
      </c>
      <c r="F6" s="52">
        <v>115</v>
      </c>
      <c r="G6" s="53">
        <v>18</v>
      </c>
      <c r="H6" s="53">
        <v>17</v>
      </c>
      <c r="I6" s="53">
        <v>17.399999999999999</v>
      </c>
      <c r="J6" s="52">
        <v>294.60000000000002</v>
      </c>
      <c r="K6" s="49" t="s">
        <v>52</v>
      </c>
      <c r="L6" s="52">
        <v>34.880000000000003</v>
      </c>
    </row>
    <row r="7" spans="1:12" ht="16.5" thickBot="1" x14ac:dyDescent="0.3">
      <c r="A7" s="23"/>
      <c r="B7" s="15"/>
      <c r="C7" s="11"/>
      <c r="D7" s="6"/>
      <c r="E7" s="48" t="s">
        <v>53</v>
      </c>
      <c r="F7" s="49">
        <v>150</v>
      </c>
      <c r="G7" s="94">
        <v>3.1</v>
      </c>
      <c r="H7" s="94">
        <v>5.3</v>
      </c>
      <c r="I7" s="40">
        <v>19.8</v>
      </c>
      <c r="J7" s="49">
        <v>139.4</v>
      </c>
      <c r="K7" s="49" t="s">
        <v>54</v>
      </c>
      <c r="L7" s="49">
        <v>13.79</v>
      </c>
    </row>
    <row r="8" spans="1:12" ht="16.5" thickBot="1" x14ac:dyDescent="0.3">
      <c r="A8" s="23"/>
      <c r="B8" s="15"/>
      <c r="C8" s="11"/>
      <c r="D8" s="7" t="s">
        <v>22</v>
      </c>
      <c r="E8" s="48" t="s">
        <v>42</v>
      </c>
      <c r="F8" s="49">
        <v>220</v>
      </c>
      <c r="G8" s="94">
        <v>0.2</v>
      </c>
      <c r="H8" s="94">
        <v>0</v>
      </c>
      <c r="I8" s="94">
        <v>7.1</v>
      </c>
      <c r="J8" s="49">
        <v>29.5</v>
      </c>
      <c r="K8" s="49" t="s">
        <v>55</v>
      </c>
      <c r="L8" s="49">
        <v>4.5</v>
      </c>
    </row>
    <row r="9" spans="1:12" ht="16.5" thickBot="1" x14ac:dyDescent="0.3">
      <c r="A9" s="23"/>
      <c r="B9" s="15"/>
      <c r="C9" s="103"/>
      <c r="D9" s="7" t="s">
        <v>23</v>
      </c>
      <c r="E9" s="48" t="s">
        <v>56</v>
      </c>
      <c r="F9" s="49">
        <v>60</v>
      </c>
      <c r="G9" s="54">
        <v>4.5999999999999996</v>
      </c>
      <c r="H9" s="54">
        <v>0.5</v>
      </c>
      <c r="I9" s="54">
        <v>29.5</v>
      </c>
      <c r="J9" s="49">
        <v>140.6</v>
      </c>
      <c r="K9" s="49"/>
      <c r="L9" s="49">
        <v>4</v>
      </c>
    </row>
    <row r="10" spans="1:12" ht="16.5" thickBot="1" x14ac:dyDescent="0.3">
      <c r="A10" s="23"/>
      <c r="B10" s="15"/>
      <c r="C10" s="11"/>
      <c r="D10" s="7" t="s">
        <v>24</v>
      </c>
      <c r="E10" s="48" t="s">
        <v>43</v>
      </c>
      <c r="F10" s="49">
        <v>100</v>
      </c>
      <c r="G10" s="94">
        <v>0.4</v>
      </c>
      <c r="H10" s="94">
        <v>0.4</v>
      </c>
      <c r="I10" s="94">
        <v>9.8000000000000007</v>
      </c>
      <c r="J10" s="49">
        <v>44.4</v>
      </c>
      <c r="K10" s="49"/>
      <c r="L10" s="49">
        <v>19.5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26.299999999999997</v>
      </c>
      <c r="H13" s="19">
        <f>SUM(H6:H12)</f>
        <v>23.2</v>
      </c>
      <c r="I13" s="19">
        <f t="shared" ref="I13:J13" si="0">SUM(I6:I12)</f>
        <v>83.600000000000009</v>
      </c>
      <c r="J13" s="19">
        <f t="shared" si="0"/>
        <v>648.5</v>
      </c>
      <c r="K13" s="25"/>
      <c r="L13" s="19">
        <f>SUM(L6:L12)</f>
        <v>76.67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9"/>
      <c r="L14" s="49"/>
    </row>
    <row r="15" spans="1:12" ht="16.5" thickBot="1" x14ac:dyDescent="0.3">
      <c r="A15" s="23"/>
      <c r="B15" s="15"/>
      <c r="C15" s="11"/>
      <c r="D15" s="7" t="s">
        <v>27</v>
      </c>
      <c r="E15" s="39"/>
      <c r="F15" s="40"/>
      <c r="G15" s="40"/>
      <c r="H15" s="54"/>
      <c r="I15" s="50"/>
      <c r="J15" s="40"/>
      <c r="K15" s="49"/>
      <c r="L15" s="49"/>
    </row>
    <row r="16" spans="1:12" ht="16.5" thickBot="1" x14ac:dyDescent="0.3">
      <c r="A16" s="23"/>
      <c r="B16" s="15"/>
      <c r="C16" s="11"/>
      <c r="D16" s="7" t="s">
        <v>28</v>
      </c>
      <c r="E16" s="39"/>
      <c r="F16" s="40"/>
      <c r="G16" s="40"/>
      <c r="H16" s="54"/>
      <c r="I16" s="54"/>
      <c r="J16" s="40"/>
      <c r="K16" s="49"/>
      <c r="L16" s="49"/>
    </row>
    <row r="17" spans="1:12" ht="16.5" thickBot="1" x14ac:dyDescent="0.3">
      <c r="A17" s="23"/>
      <c r="B17" s="15"/>
      <c r="C17" s="11"/>
      <c r="D17" s="7" t="s">
        <v>29</v>
      </c>
      <c r="E17" s="39"/>
      <c r="F17" s="40"/>
      <c r="G17" s="40"/>
      <c r="H17" s="54"/>
      <c r="I17" s="54"/>
      <c r="J17" s="40"/>
      <c r="K17" s="49"/>
      <c r="L17" s="49"/>
    </row>
    <row r="18" spans="1:12" ht="16.5" thickBot="1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9"/>
      <c r="L18" s="49"/>
    </row>
    <row r="19" spans="1:12" ht="16.5" thickBot="1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9"/>
      <c r="L19" s="49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645</v>
      </c>
      <c r="G24" s="32">
        <f t="shared" ref="G24:J24" si="2">G13+G23</f>
        <v>26.299999999999997</v>
      </c>
      <c r="H24" s="32">
        <f t="shared" si="2"/>
        <v>23.2</v>
      </c>
      <c r="I24" s="32">
        <f t="shared" si="2"/>
        <v>83.600000000000009</v>
      </c>
      <c r="J24" s="32">
        <f t="shared" si="2"/>
        <v>648.5</v>
      </c>
      <c r="K24" s="32"/>
      <c r="L24" s="32">
        <f t="shared" ref="L24" si="3">L13+L23</f>
        <v>76.67</v>
      </c>
    </row>
    <row r="25" spans="1:12" ht="16.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57</v>
      </c>
      <c r="F25" s="56">
        <v>230</v>
      </c>
      <c r="G25" s="94">
        <v>24.1</v>
      </c>
      <c r="H25" s="94">
        <v>8.1</v>
      </c>
      <c r="I25" s="94">
        <v>20.2</v>
      </c>
      <c r="J25" s="56">
        <v>250</v>
      </c>
      <c r="K25" s="40" t="s">
        <v>58</v>
      </c>
      <c r="L25" s="49">
        <v>48.86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1"/>
      <c r="J26" s="40"/>
      <c r="K26" s="40"/>
      <c r="L26" s="40"/>
    </row>
    <row r="27" spans="1:12" ht="16.5" thickBot="1" x14ac:dyDescent="0.3">
      <c r="A27" s="14"/>
      <c r="B27" s="15"/>
      <c r="C27" s="11"/>
      <c r="D27" s="7" t="s">
        <v>22</v>
      </c>
      <c r="E27" s="57" t="s">
        <v>81</v>
      </c>
      <c r="F27" s="56">
        <v>220</v>
      </c>
      <c r="G27" s="94">
        <v>0.3</v>
      </c>
      <c r="H27" s="94">
        <v>0.1</v>
      </c>
      <c r="I27" s="94">
        <v>7.3</v>
      </c>
      <c r="J27" s="56">
        <v>30.7</v>
      </c>
      <c r="K27" s="40" t="s">
        <v>59</v>
      </c>
      <c r="L27" s="49">
        <v>5</v>
      </c>
    </row>
    <row r="28" spans="1:12" ht="16.5" thickBot="1" x14ac:dyDescent="0.3">
      <c r="A28" s="14"/>
      <c r="B28" s="15"/>
      <c r="C28" s="103"/>
      <c r="D28" s="7" t="s">
        <v>23</v>
      </c>
      <c r="E28" s="58" t="s">
        <v>56</v>
      </c>
      <c r="F28" s="56">
        <v>60</v>
      </c>
      <c r="G28" s="54">
        <v>4.5999999999999996</v>
      </c>
      <c r="H28" s="54">
        <v>0.5</v>
      </c>
      <c r="I28" s="54">
        <v>29.5</v>
      </c>
      <c r="J28" s="49">
        <v>140.6</v>
      </c>
      <c r="K28" s="40"/>
      <c r="L28" s="49">
        <v>4.5999999999999996</v>
      </c>
    </row>
    <row r="29" spans="1:12" ht="16.5" thickBot="1" x14ac:dyDescent="0.3">
      <c r="A29" s="14"/>
      <c r="B29" s="15"/>
      <c r="C29" s="11"/>
      <c r="D29" s="7" t="s">
        <v>24</v>
      </c>
      <c r="E29" s="58" t="s">
        <v>44</v>
      </c>
      <c r="F29" s="56">
        <v>140</v>
      </c>
      <c r="G29" s="94">
        <v>1.3</v>
      </c>
      <c r="H29" s="94">
        <v>0.3</v>
      </c>
      <c r="I29" s="94">
        <v>11.3</v>
      </c>
      <c r="J29" s="56">
        <v>52.9</v>
      </c>
      <c r="K29" s="40"/>
      <c r="L29" s="49">
        <v>18.21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1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>SUM(G25:G31)</f>
        <v>30.3</v>
      </c>
      <c r="H32" s="19">
        <f>SUM(H25:H31)</f>
        <v>9</v>
      </c>
      <c r="I32" s="19">
        <f>SUM(I25:I31)</f>
        <v>68.3</v>
      </c>
      <c r="J32" s="19">
        <f t="shared" ref="J32" si="4">SUM(J25:J31)</f>
        <v>474.19999999999993</v>
      </c>
      <c r="K32" s="25"/>
      <c r="L32" s="19">
        <f>SUM(L25:L31)</f>
        <v>76.67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0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0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0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0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0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0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SUM(G25:G41)</f>
        <v>60.6</v>
      </c>
      <c r="H42" s="19">
        <f>SUM(H25:H41)</f>
        <v>18</v>
      </c>
      <c r="I42" s="19">
        <f t="shared" ref="I42:L42" si="5">SUM(I33:I41)</f>
        <v>0</v>
      </c>
      <c r="J42" s="19">
        <f t="shared" si="5"/>
        <v>0</v>
      </c>
      <c r="K42" s="25"/>
      <c r="L42" s="19">
        <f t="shared" si="5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650</v>
      </c>
      <c r="G43" s="32">
        <f t="shared" ref="G43:L43" si="6">G32+G42</f>
        <v>90.9</v>
      </c>
      <c r="H43" s="32">
        <f t="shared" si="6"/>
        <v>27</v>
      </c>
      <c r="I43" s="32">
        <f t="shared" si="6"/>
        <v>68.3</v>
      </c>
      <c r="J43" s="32">
        <f t="shared" si="6"/>
        <v>474.19999999999993</v>
      </c>
      <c r="K43" s="32"/>
      <c r="L43" s="32">
        <f t="shared" si="6"/>
        <v>76.67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60</v>
      </c>
      <c r="F44" s="59">
        <v>280</v>
      </c>
      <c r="G44" s="95">
        <v>11.4</v>
      </c>
      <c r="H44" s="95">
        <v>9.4</v>
      </c>
      <c r="I44" s="95">
        <v>21.7</v>
      </c>
      <c r="J44" s="59">
        <v>217.7</v>
      </c>
      <c r="K44" s="40" t="s">
        <v>61</v>
      </c>
      <c r="L44" s="60">
        <v>64.17</v>
      </c>
    </row>
    <row r="45" spans="1:12" ht="15.75" x14ac:dyDescent="0.25">
      <c r="A45" s="23"/>
      <c r="B45" s="15"/>
      <c r="C45" s="11"/>
      <c r="D45" s="6"/>
      <c r="E45" s="55"/>
      <c r="F45" s="59"/>
      <c r="G45" s="61"/>
      <c r="H45" s="61"/>
      <c r="I45" s="61"/>
      <c r="J45" s="62"/>
      <c r="K45" s="40"/>
      <c r="L45" s="60"/>
    </row>
    <row r="46" spans="1:12" ht="16.5" thickBot="1" x14ac:dyDescent="0.3">
      <c r="A46" s="23"/>
      <c r="B46" s="15"/>
      <c r="C46" s="11"/>
      <c r="D46" s="7" t="s">
        <v>22</v>
      </c>
      <c r="E46" s="81" t="s">
        <v>47</v>
      </c>
      <c r="F46" s="78">
        <v>200</v>
      </c>
      <c r="G46" s="100">
        <v>1</v>
      </c>
      <c r="H46" s="100">
        <v>0.2</v>
      </c>
      <c r="I46" s="100">
        <v>20.2</v>
      </c>
      <c r="J46" s="79">
        <v>86.6</v>
      </c>
      <c r="K46" s="101"/>
      <c r="L46" s="80">
        <v>8</v>
      </c>
    </row>
    <row r="47" spans="1:12" ht="25.5" x14ac:dyDescent="0.25">
      <c r="A47" s="23"/>
      <c r="B47" s="15"/>
      <c r="C47" s="103"/>
      <c r="D47" s="7" t="s">
        <v>23</v>
      </c>
      <c r="E47" s="55" t="s">
        <v>62</v>
      </c>
      <c r="F47" s="59">
        <v>105</v>
      </c>
      <c r="G47" s="61">
        <v>11.7</v>
      </c>
      <c r="H47" s="61">
        <v>16.7</v>
      </c>
      <c r="I47" s="61">
        <v>29.6</v>
      </c>
      <c r="J47" s="62">
        <v>314.2</v>
      </c>
      <c r="K47" s="40" t="s">
        <v>63</v>
      </c>
      <c r="L47" s="60">
        <v>4.5</v>
      </c>
    </row>
    <row r="48" spans="1:12" ht="15.75" x14ac:dyDescent="0.25">
      <c r="A48" s="23"/>
      <c r="B48" s="15"/>
      <c r="C48" s="11"/>
      <c r="D48" s="7" t="s">
        <v>24</v>
      </c>
      <c r="E48" s="55"/>
      <c r="F48" s="63"/>
      <c r="G48" s="60"/>
      <c r="H48" s="59"/>
      <c r="I48" s="61"/>
      <c r="J48" s="61"/>
      <c r="K48" s="6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>SUM(G44:G50)</f>
        <v>24.1</v>
      </c>
      <c r="H51" s="19">
        <f>SUM(H44:H50)</f>
        <v>26.299999999999997</v>
      </c>
      <c r="I51" s="19">
        <f t="shared" ref="I51" si="7">SUM(I44:I50)</f>
        <v>71.5</v>
      </c>
      <c r="J51" s="19">
        <f>SUM(J44:J50)</f>
        <v>618.5</v>
      </c>
      <c r="K51" s="25"/>
      <c r="L51" s="19">
        <f>SUM(L44:L50)</f>
        <v>76.67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8">SUM(G52:G60)</f>
        <v>0</v>
      </c>
      <c r="H61" s="19">
        <f t="shared" si="8"/>
        <v>0</v>
      </c>
      <c r="I61" s="19">
        <f t="shared" si="8"/>
        <v>0</v>
      </c>
      <c r="J61" s="19">
        <f t="shared" si="8"/>
        <v>0</v>
      </c>
      <c r="K61" s="25"/>
      <c r="L61" s="19">
        <f t="shared" si="8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585</v>
      </c>
      <c r="G62" s="32">
        <f t="shared" ref="G62:L62" si="9">G51+G61</f>
        <v>24.1</v>
      </c>
      <c r="H62" s="32">
        <f t="shared" si="9"/>
        <v>26.299999999999997</v>
      </c>
      <c r="I62" s="32">
        <f t="shared" si="9"/>
        <v>71.5</v>
      </c>
      <c r="J62" s="32">
        <f t="shared" si="9"/>
        <v>618.5</v>
      </c>
      <c r="K62" s="32"/>
      <c r="L62" s="32">
        <f t="shared" si="9"/>
        <v>76.67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46</v>
      </c>
      <c r="F63" s="60">
        <v>240</v>
      </c>
      <c r="G63" s="59">
        <v>12.7</v>
      </c>
      <c r="H63" s="96">
        <v>10.9</v>
      </c>
      <c r="I63" s="95">
        <v>45.9</v>
      </c>
      <c r="J63" s="95">
        <v>332.4</v>
      </c>
      <c r="K63" s="41" t="s">
        <v>64</v>
      </c>
      <c r="L63" s="60">
        <v>42.86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1"/>
      <c r="K64" s="41"/>
      <c r="L64" s="40"/>
    </row>
    <row r="65" spans="1:12" ht="15.75" x14ac:dyDescent="0.25">
      <c r="A65" s="23"/>
      <c r="B65" s="15"/>
      <c r="C65" s="11"/>
      <c r="D65" s="7" t="s">
        <v>22</v>
      </c>
      <c r="E65" s="55" t="s">
        <v>65</v>
      </c>
      <c r="F65" s="59">
        <v>200</v>
      </c>
      <c r="G65" s="62">
        <v>3.9</v>
      </c>
      <c r="H65" s="61">
        <v>2.9</v>
      </c>
      <c r="I65" s="61">
        <v>11.2</v>
      </c>
      <c r="J65" s="61">
        <v>86</v>
      </c>
      <c r="K65" s="41" t="s">
        <v>66</v>
      </c>
      <c r="L65" s="60">
        <v>9</v>
      </c>
    </row>
    <row r="66" spans="1:12" ht="15.75" x14ac:dyDescent="0.25">
      <c r="A66" s="23"/>
      <c r="B66" s="15"/>
      <c r="C66" s="103"/>
      <c r="D66" s="7" t="s">
        <v>23</v>
      </c>
      <c r="E66" s="55" t="s">
        <v>56</v>
      </c>
      <c r="F66" s="59">
        <v>60</v>
      </c>
      <c r="G66" s="59">
        <v>4.5999999999999996</v>
      </c>
      <c r="H66" s="95">
        <v>0.5</v>
      </c>
      <c r="I66" s="95">
        <v>29.5</v>
      </c>
      <c r="J66" s="95">
        <v>140.6</v>
      </c>
      <c r="K66" s="41"/>
      <c r="L66" s="60">
        <v>4.5</v>
      </c>
    </row>
    <row r="67" spans="1:12" ht="15.75" x14ac:dyDescent="0.25">
      <c r="A67" s="23"/>
      <c r="B67" s="15"/>
      <c r="C67" s="11"/>
      <c r="D67" s="7" t="s">
        <v>24</v>
      </c>
      <c r="E67" s="55" t="s">
        <v>43</v>
      </c>
      <c r="F67" s="59">
        <v>140</v>
      </c>
      <c r="G67" s="59">
        <v>0.6</v>
      </c>
      <c r="H67" s="95">
        <v>0.6</v>
      </c>
      <c r="I67" s="95">
        <v>13.7</v>
      </c>
      <c r="J67" s="95">
        <v>62.6</v>
      </c>
      <c r="K67" s="41"/>
      <c r="L67" s="60">
        <v>20.309999999999999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>SUM(G63:G69)</f>
        <v>21.799999999999997</v>
      </c>
      <c r="H70" s="19">
        <f>SUM(H63:H69)</f>
        <v>14.9</v>
      </c>
      <c r="I70" s="19">
        <f t="shared" ref="I70:J70" si="10">SUM(I63:I69)</f>
        <v>100.3</v>
      </c>
      <c r="J70" s="19">
        <f t="shared" si="10"/>
        <v>621.6</v>
      </c>
      <c r="K70" s="25"/>
      <c r="L70" s="19">
        <f>SUM(L63:L69)</f>
        <v>76.67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1">SUM(G71:G79)</f>
        <v>0</v>
      </c>
      <c r="H80" s="19">
        <f t="shared" si="11"/>
        <v>0</v>
      </c>
      <c r="I80" s="19">
        <f t="shared" si="11"/>
        <v>0</v>
      </c>
      <c r="J80" s="19">
        <f t="shared" si="11"/>
        <v>0</v>
      </c>
      <c r="K80" s="25"/>
      <c r="L80" s="19">
        <f t="shared" si="11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640</v>
      </c>
      <c r="G81" s="32">
        <f t="shared" ref="G81:L81" si="12">G70+G80</f>
        <v>21.799999999999997</v>
      </c>
      <c r="H81" s="32">
        <f t="shared" si="12"/>
        <v>14.9</v>
      </c>
      <c r="I81" s="32">
        <f t="shared" si="12"/>
        <v>100.3</v>
      </c>
      <c r="J81" s="32">
        <f t="shared" si="12"/>
        <v>621.6</v>
      </c>
      <c r="K81" s="32"/>
      <c r="L81" s="32">
        <f t="shared" si="12"/>
        <v>76.67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65" t="s">
        <v>67</v>
      </c>
      <c r="F82" s="66">
        <v>240</v>
      </c>
      <c r="G82" s="97">
        <v>32.700000000000003</v>
      </c>
      <c r="H82" s="97">
        <v>9.6999999999999993</v>
      </c>
      <c r="I82" s="97">
        <v>39.9</v>
      </c>
      <c r="J82" s="66">
        <v>377.6</v>
      </c>
      <c r="K82" s="40" t="s">
        <v>68</v>
      </c>
      <c r="L82" s="68">
        <v>45.26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1"/>
      <c r="J83" s="40"/>
      <c r="K83" s="40"/>
      <c r="L83" s="40"/>
    </row>
    <row r="84" spans="1:12" ht="16.5" thickBot="1" x14ac:dyDescent="0.3">
      <c r="A84" s="23"/>
      <c r="B84" s="15"/>
      <c r="C84" s="11"/>
      <c r="D84" s="7" t="s">
        <v>22</v>
      </c>
      <c r="E84" s="58" t="s">
        <v>42</v>
      </c>
      <c r="F84" s="56">
        <v>220</v>
      </c>
      <c r="G84" s="94">
        <v>0.2</v>
      </c>
      <c r="H84" s="94">
        <v>0</v>
      </c>
      <c r="I84" s="94">
        <v>7.1</v>
      </c>
      <c r="J84" s="49">
        <v>29.5</v>
      </c>
      <c r="K84" s="40" t="s">
        <v>55</v>
      </c>
      <c r="L84" s="49">
        <v>6.6</v>
      </c>
    </row>
    <row r="85" spans="1:12" ht="16.5" thickBot="1" x14ac:dyDescent="0.3">
      <c r="A85" s="23"/>
      <c r="B85" s="15"/>
      <c r="C85" s="103"/>
      <c r="D85" s="7" t="s">
        <v>23</v>
      </c>
      <c r="E85" s="58" t="s">
        <v>56</v>
      </c>
      <c r="F85" s="56">
        <v>60</v>
      </c>
      <c r="G85" s="59">
        <v>4.5999999999999996</v>
      </c>
      <c r="H85" s="95">
        <v>0.5</v>
      </c>
      <c r="I85" s="95">
        <v>29.5</v>
      </c>
      <c r="J85" s="95">
        <v>140.6</v>
      </c>
      <c r="K85" s="40"/>
      <c r="L85" s="49">
        <v>4.5</v>
      </c>
    </row>
    <row r="86" spans="1:12" ht="16.5" thickBot="1" x14ac:dyDescent="0.3">
      <c r="A86" s="23"/>
      <c r="B86" s="15"/>
      <c r="C86" s="11"/>
      <c r="D86" s="7" t="s">
        <v>24</v>
      </c>
      <c r="E86" s="58" t="s">
        <v>44</v>
      </c>
      <c r="F86" s="56">
        <v>100</v>
      </c>
      <c r="G86" s="94">
        <v>0.9</v>
      </c>
      <c r="H86" s="94">
        <v>0.2</v>
      </c>
      <c r="I86" s="94">
        <v>8.1</v>
      </c>
      <c r="J86" s="56">
        <v>37.799999999999997</v>
      </c>
      <c r="K86" s="40"/>
      <c r="L86" s="49">
        <v>20.309999999999999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>SUM(G82:G88)</f>
        <v>38.400000000000006</v>
      </c>
      <c r="H89" s="19">
        <f>SUM(H82:H88)</f>
        <v>10.399999999999999</v>
      </c>
      <c r="I89" s="19">
        <f t="shared" ref="I89" si="13">SUM(I82:I88)</f>
        <v>84.6</v>
      </c>
      <c r="J89" s="19">
        <f>SUM(J82:J88)</f>
        <v>585.5</v>
      </c>
      <c r="K89" s="25"/>
      <c r="L89" s="19">
        <f>SUM(L82:L88)</f>
        <v>76.67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4">SUM(G90:G98)</f>
        <v>0</v>
      </c>
      <c r="H99" s="19">
        <f t="shared" si="14"/>
        <v>0</v>
      </c>
      <c r="I99" s="19">
        <f t="shared" si="14"/>
        <v>0</v>
      </c>
      <c r="J99" s="19">
        <f t="shared" si="14"/>
        <v>0</v>
      </c>
      <c r="K99" s="25"/>
      <c r="L99" s="19">
        <f t="shared" si="14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620</v>
      </c>
      <c r="G100" s="32">
        <f t="shared" ref="G100:L100" si="15">G89+G99</f>
        <v>38.400000000000006</v>
      </c>
      <c r="H100" s="32">
        <f t="shared" si="15"/>
        <v>10.399999999999999</v>
      </c>
      <c r="I100" s="32">
        <f t="shared" si="15"/>
        <v>84.6</v>
      </c>
      <c r="J100" s="32">
        <f t="shared" si="15"/>
        <v>585.5</v>
      </c>
      <c r="K100" s="32"/>
      <c r="L100" s="32">
        <f t="shared" si="15"/>
        <v>76.67</v>
      </c>
    </row>
    <row r="101" spans="1:12" ht="16.5" thickBot="1" x14ac:dyDescent="0.3">
      <c r="A101" s="20">
        <v>1</v>
      </c>
      <c r="B101" s="21">
        <v>6</v>
      </c>
      <c r="C101" s="22" t="s">
        <v>20</v>
      </c>
      <c r="D101" s="5" t="s">
        <v>21</v>
      </c>
      <c r="E101" s="65" t="s">
        <v>69</v>
      </c>
      <c r="F101" s="66">
        <v>220</v>
      </c>
      <c r="G101" s="69">
        <v>43.5</v>
      </c>
      <c r="H101" s="69">
        <v>15.7</v>
      </c>
      <c r="I101" s="69">
        <v>31.7</v>
      </c>
      <c r="J101" s="70">
        <v>441.8</v>
      </c>
      <c r="K101" s="40" t="s">
        <v>70</v>
      </c>
      <c r="L101" s="68">
        <v>47.26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6.5" thickBot="1" x14ac:dyDescent="0.3">
      <c r="A103" s="23"/>
      <c r="B103" s="15"/>
      <c r="C103" s="11"/>
      <c r="D103" s="7" t="s">
        <v>22</v>
      </c>
      <c r="E103" s="58" t="s">
        <v>79</v>
      </c>
      <c r="F103" s="56">
        <v>220</v>
      </c>
      <c r="G103" s="94">
        <v>0.3</v>
      </c>
      <c r="H103" s="94">
        <v>0.1</v>
      </c>
      <c r="I103" s="94">
        <v>7.3</v>
      </c>
      <c r="J103" s="56">
        <v>30.7</v>
      </c>
      <c r="K103" s="40" t="s">
        <v>59</v>
      </c>
      <c r="L103" s="49">
        <v>4.5999999999999996</v>
      </c>
    </row>
    <row r="104" spans="1:12" ht="16.5" thickBot="1" x14ac:dyDescent="0.3">
      <c r="A104" s="23"/>
      <c r="B104" s="15"/>
      <c r="C104" s="11"/>
      <c r="D104" s="7" t="s">
        <v>23</v>
      </c>
      <c r="E104" s="58" t="s">
        <v>56</v>
      </c>
      <c r="F104" s="56">
        <v>60</v>
      </c>
      <c r="G104" s="59">
        <v>4.5999999999999996</v>
      </c>
      <c r="H104" s="95">
        <v>0.5</v>
      </c>
      <c r="I104" s="95">
        <v>29.5</v>
      </c>
      <c r="J104" s="95">
        <v>140.6</v>
      </c>
      <c r="K104" s="40"/>
      <c r="L104" s="49">
        <v>4.5</v>
      </c>
    </row>
    <row r="105" spans="1:12" ht="16.5" thickBot="1" x14ac:dyDescent="0.3">
      <c r="A105" s="23"/>
      <c r="B105" s="15"/>
      <c r="C105" s="103"/>
      <c r="D105" s="7" t="s">
        <v>24</v>
      </c>
      <c r="E105" s="58" t="s">
        <v>43</v>
      </c>
      <c r="F105" s="56">
        <v>140</v>
      </c>
      <c r="G105" s="59">
        <v>0.6</v>
      </c>
      <c r="H105" s="95">
        <v>0.6</v>
      </c>
      <c r="I105" s="95">
        <v>13.7</v>
      </c>
      <c r="J105" s="95">
        <v>62.6</v>
      </c>
      <c r="K105" s="40"/>
      <c r="L105" s="49">
        <v>20.309999999999999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>SUM(G101:G107)</f>
        <v>49</v>
      </c>
      <c r="H108" s="19">
        <f>SUM(H101:H107)</f>
        <v>16.899999999999999</v>
      </c>
      <c r="I108" s="19">
        <f t="shared" ref="I108" si="16">SUM(I101:I107)</f>
        <v>82.2</v>
      </c>
      <c r="J108" s="19">
        <f>SUM(J101:J107)</f>
        <v>675.7</v>
      </c>
      <c r="K108" s="25"/>
      <c r="L108" s="19">
        <f>SUM(L101:L107)</f>
        <v>76.67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17">SUM(G109:G117)</f>
        <v>0</v>
      </c>
      <c r="H118" s="19">
        <f t="shared" si="17"/>
        <v>0</v>
      </c>
      <c r="I118" s="19">
        <f t="shared" si="17"/>
        <v>0</v>
      </c>
      <c r="J118" s="19">
        <f t="shared" si="17"/>
        <v>0</v>
      </c>
      <c r="K118" s="25"/>
      <c r="L118" s="19">
        <f t="shared" ref="L118" si="18">SUM(L109:L117)</f>
        <v>0</v>
      </c>
    </row>
    <row r="119" spans="1:12" ht="15.75" customHeight="1" thickBot="1" x14ac:dyDescent="0.25">
      <c r="A119" s="29">
        <f>A101</f>
        <v>1</v>
      </c>
      <c r="B119" s="30">
        <f>B101</f>
        <v>6</v>
      </c>
      <c r="C119" s="89" t="s">
        <v>4</v>
      </c>
      <c r="D119" s="90"/>
      <c r="E119" s="31"/>
      <c r="F119" s="32">
        <f>F108+F118</f>
        <v>640</v>
      </c>
      <c r="G119" s="32">
        <f t="shared" ref="G119:L119" si="19">G108+G118</f>
        <v>49</v>
      </c>
      <c r="H119" s="32">
        <f t="shared" si="19"/>
        <v>16.899999999999999</v>
      </c>
      <c r="I119" s="32">
        <f t="shared" si="19"/>
        <v>82.2</v>
      </c>
      <c r="J119" s="32">
        <f t="shared" si="19"/>
        <v>675.7</v>
      </c>
      <c r="K119" s="32"/>
      <c r="L119" s="32">
        <f t="shared" si="19"/>
        <v>76.67</v>
      </c>
    </row>
    <row r="120" spans="1:12" ht="16.5" thickBot="1" x14ac:dyDescent="0.3">
      <c r="A120" s="14">
        <v>2</v>
      </c>
      <c r="B120" s="15">
        <v>1</v>
      </c>
      <c r="C120" s="22" t="s">
        <v>20</v>
      </c>
      <c r="D120" s="5" t="s">
        <v>21</v>
      </c>
      <c r="E120" s="73" t="s">
        <v>71</v>
      </c>
      <c r="F120" s="74">
        <v>130</v>
      </c>
      <c r="G120" s="98">
        <v>18</v>
      </c>
      <c r="H120" s="98">
        <v>9.6</v>
      </c>
      <c r="I120" s="98">
        <v>8.1999999999999993</v>
      </c>
      <c r="J120" s="75">
        <v>191.4</v>
      </c>
      <c r="K120" s="99" t="s">
        <v>72</v>
      </c>
      <c r="L120" s="76">
        <v>36.07</v>
      </c>
    </row>
    <row r="121" spans="1:12" ht="16.5" thickBot="1" x14ac:dyDescent="0.3">
      <c r="A121" s="14"/>
      <c r="B121" s="15"/>
      <c r="C121" s="11"/>
      <c r="D121" s="6"/>
      <c r="E121" s="77" t="s">
        <v>73</v>
      </c>
      <c r="F121" s="49">
        <v>150</v>
      </c>
      <c r="G121" s="94">
        <v>3.1</v>
      </c>
      <c r="H121" s="94">
        <v>5.3</v>
      </c>
      <c r="I121" s="40">
        <v>19.8</v>
      </c>
      <c r="J121" s="49">
        <v>139.4</v>
      </c>
      <c r="K121" s="49" t="s">
        <v>54</v>
      </c>
      <c r="L121" s="49">
        <v>13.79</v>
      </c>
    </row>
    <row r="122" spans="1:12" ht="16.5" thickBot="1" x14ac:dyDescent="0.3">
      <c r="A122" s="14"/>
      <c r="B122" s="15"/>
      <c r="C122" s="11"/>
      <c r="D122" s="7" t="s">
        <v>22</v>
      </c>
      <c r="E122" s="81" t="s">
        <v>47</v>
      </c>
      <c r="F122" s="78">
        <v>200</v>
      </c>
      <c r="G122" s="100">
        <v>1</v>
      </c>
      <c r="H122" s="100">
        <v>0.2</v>
      </c>
      <c r="I122" s="100">
        <v>20.2</v>
      </c>
      <c r="J122" s="79">
        <v>86.6</v>
      </c>
      <c r="K122" s="101"/>
      <c r="L122" s="80">
        <v>8</v>
      </c>
    </row>
    <row r="123" spans="1:12" ht="16.5" thickBot="1" x14ac:dyDescent="0.3">
      <c r="A123" s="14"/>
      <c r="B123" s="15"/>
      <c r="C123" s="103"/>
      <c r="D123" s="7" t="s">
        <v>23</v>
      </c>
      <c r="E123" s="77" t="s">
        <v>56</v>
      </c>
      <c r="F123" s="78">
        <v>60</v>
      </c>
      <c r="G123" s="59">
        <v>4.5999999999999996</v>
      </c>
      <c r="H123" s="95">
        <v>0.5</v>
      </c>
      <c r="I123" s="95">
        <v>29.5</v>
      </c>
      <c r="J123" s="95">
        <v>140.6</v>
      </c>
      <c r="K123" s="101"/>
      <c r="L123" s="80">
        <v>4.5</v>
      </c>
    </row>
    <row r="124" spans="1:12" ht="16.5" thickBot="1" x14ac:dyDescent="0.3">
      <c r="A124" s="14"/>
      <c r="B124" s="15"/>
      <c r="C124" s="11"/>
      <c r="D124" s="7" t="s">
        <v>24</v>
      </c>
      <c r="E124" s="77" t="s">
        <v>48</v>
      </c>
      <c r="F124" s="78">
        <v>100</v>
      </c>
      <c r="G124" s="82">
        <v>1.5</v>
      </c>
      <c r="H124" s="82">
        <v>0.5</v>
      </c>
      <c r="I124" s="82">
        <v>21</v>
      </c>
      <c r="J124" s="83">
        <v>94.5</v>
      </c>
      <c r="K124" s="84"/>
      <c r="L124" s="80">
        <v>14.31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>SUM(G120:G126)</f>
        <v>28.200000000000003</v>
      </c>
      <c r="H127" s="19">
        <f>SUM(H120:H126)</f>
        <v>16.099999999999998</v>
      </c>
      <c r="I127" s="19">
        <f>SUM(I120:I126)</f>
        <v>98.7</v>
      </c>
      <c r="J127" s="19">
        <f>SUM(J120:J126)</f>
        <v>652.5</v>
      </c>
      <c r="K127" s="25"/>
      <c r="L127" s="19">
        <f t="shared" ref="L127" si="20">SUM(L120:L126)</f>
        <v>76.67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0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0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0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0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0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0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1">SUM(G128:G136)</f>
        <v>0</v>
      </c>
      <c r="H137" s="19">
        <f t="shared" si="21"/>
        <v>0</v>
      </c>
      <c r="I137" s="19">
        <f t="shared" si="21"/>
        <v>0</v>
      </c>
      <c r="J137" s="19">
        <f t="shared" si="21"/>
        <v>0</v>
      </c>
      <c r="K137" s="25"/>
      <c r="L137" s="19">
        <f t="shared" ref="L137" si="22">SUM(L128:L136)</f>
        <v>0</v>
      </c>
    </row>
    <row r="138" spans="1:12" ht="15.75" thickBot="1" x14ac:dyDescent="0.25">
      <c r="A138" s="33">
        <f>A120</f>
        <v>2</v>
      </c>
      <c r="B138" s="33">
        <f>B120</f>
        <v>1</v>
      </c>
      <c r="C138" s="89" t="s">
        <v>4</v>
      </c>
      <c r="D138" s="90"/>
      <c r="E138" s="31"/>
      <c r="F138" s="32">
        <f>F127+F137</f>
        <v>640</v>
      </c>
      <c r="G138" s="32">
        <f t="shared" ref="G138:L138" si="23">G127+G137</f>
        <v>28.200000000000003</v>
      </c>
      <c r="H138" s="32">
        <f t="shared" si="23"/>
        <v>16.099999999999998</v>
      </c>
      <c r="I138" s="32">
        <f t="shared" si="23"/>
        <v>98.7</v>
      </c>
      <c r="J138" s="32">
        <f t="shared" si="23"/>
        <v>652.5</v>
      </c>
      <c r="K138" s="32"/>
      <c r="L138" s="32">
        <f t="shared" si="23"/>
        <v>76.67</v>
      </c>
    </row>
    <row r="139" spans="1:12" ht="16.5" thickBot="1" x14ac:dyDescent="0.3">
      <c r="A139" s="20">
        <v>2</v>
      </c>
      <c r="B139" s="21">
        <v>2</v>
      </c>
      <c r="C139" s="22" t="s">
        <v>20</v>
      </c>
      <c r="D139" s="5" t="s">
        <v>21</v>
      </c>
      <c r="E139" s="39" t="s">
        <v>74</v>
      </c>
      <c r="F139" s="66">
        <v>200</v>
      </c>
      <c r="G139" s="97">
        <v>22</v>
      </c>
      <c r="H139" s="97">
        <v>22</v>
      </c>
      <c r="I139" s="97">
        <v>13.3</v>
      </c>
      <c r="J139" s="66">
        <v>339.4</v>
      </c>
      <c r="K139" s="97" t="s">
        <v>75</v>
      </c>
      <c r="L139" s="68">
        <v>48.17</v>
      </c>
    </row>
    <row r="140" spans="1:12" ht="16.5" thickBot="1" x14ac:dyDescent="0.3">
      <c r="A140" s="23"/>
      <c r="B140" s="15"/>
      <c r="C140" s="11"/>
      <c r="D140" s="6"/>
      <c r="E140" s="58"/>
      <c r="F140" s="85"/>
      <c r="G140" s="71"/>
      <c r="H140" s="71"/>
      <c r="I140" s="71"/>
      <c r="J140" s="56"/>
      <c r="K140" s="71"/>
      <c r="L140" s="49"/>
    </row>
    <row r="141" spans="1:12" ht="16.5" thickBot="1" x14ac:dyDescent="0.3">
      <c r="A141" s="23"/>
      <c r="B141" s="15"/>
      <c r="C141" s="11"/>
      <c r="D141" s="7" t="s">
        <v>22</v>
      </c>
      <c r="E141" s="58" t="s">
        <v>42</v>
      </c>
      <c r="F141" s="56">
        <v>220</v>
      </c>
      <c r="G141" s="94">
        <v>0.2</v>
      </c>
      <c r="H141" s="94">
        <v>0</v>
      </c>
      <c r="I141" s="94">
        <v>7.1</v>
      </c>
      <c r="J141" s="56">
        <v>29.5</v>
      </c>
      <c r="K141" s="71" t="s">
        <v>55</v>
      </c>
      <c r="L141" s="49">
        <v>4.5</v>
      </c>
    </row>
    <row r="142" spans="1:12" ht="15.75" customHeight="1" thickBot="1" x14ac:dyDescent="0.3">
      <c r="A142" s="23"/>
      <c r="B142" s="15"/>
      <c r="C142" s="103"/>
      <c r="D142" s="7" t="s">
        <v>23</v>
      </c>
      <c r="E142" s="58" t="s">
        <v>56</v>
      </c>
      <c r="F142" s="56">
        <v>60</v>
      </c>
      <c r="G142" s="59">
        <v>4.5999999999999996</v>
      </c>
      <c r="H142" s="95">
        <v>0.5</v>
      </c>
      <c r="I142" s="95">
        <v>29.5</v>
      </c>
      <c r="J142" s="95">
        <v>140.6</v>
      </c>
      <c r="K142" s="94"/>
      <c r="L142" s="49">
        <v>4.5</v>
      </c>
    </row>
    <row r="143" spans="1:12" ht="16.5" thickBot="1" x14ac:dyDescent="0.3">
      <c r="A143" s="23"/>
      <c r="B143" s="15"/>
      <c r="C143" s="11"/>
      <c r="D143" s="7" t="s">
        <v>24</v>
      </c>
      <c r="E143" s="58" t="s">
        <v>49</v>
      </c>
      <c r="F143" s="56">
        <v>100</v>
      </c>
      <c r="G143" s="94">
        <v>0.8</v>
      </c>
      <c r="H143" s="94">
        <v>0.2</v>
      </c>
      <c r="I143" s="94">
        <v>7.5</v>
      </c>
      <c r="J143" s="56">
        <v>35</v>
      </c>
      <c r="K143" s="94"/>
      <c r="L143" s="49">
        <v>19.5</v>
      </c>
    </row>
    <row r="144" spans="1:12" ht="16.5" thickBot="1" x14ac:dyDescent="0.3">
      <c r="A144" s="23"/>
      <c r="B144" s="15"/>
      <c r="C144" s="11"/>
      <c r="D144" s="6"/>
      <c r="E144" s="58"/>
      <c r="F144" s="56"/>
      <c r="G144" s="49"/>
      <c r="H144" s="56"/>
      <c r="I144" s="71"/>
      <c r="J144" s="71"/>
      <c r="K144" s="7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>SUM(G139:G145)</f>
        <v>27.599999999999998</v>
      </c>
      <c r="H146" s="19">
        <f>SUM(H139:H145)</f>
        <v>22.7</v>
      </c>
      <c r="I146" s="19">
        <f t="shared" ref="I146" si="24">SUM(I139:I145)</f>
        <v>57.4</v>
      </c>
      <c r="J146" s="19">
        <f>SUM(J139:J145)</f>
        <v>544.5</v>
      </c>
      <c r="K146" s="25"/>
      <c r="L146" s="19">
        <f>SUM(L139:L145)</f>
        <v>76.67</v>
      </c>
    </row>
    <row r="147" spans="1:12" ht="16.5" thickBot="1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65"/>
      <c r="F147" s="66"/>
      <c r="G147" s="68"/>
      <c r="H147" s="66"/>
      <c r="I147" s="67"/>
      <c r="J147" s="67"/>
      <c r="K147" s="67"/>
      <c r="L147" s="40"/>
    </row>
    <row r="148" spans="1:12" ht="16.5" thickBot="1" x14ac:dyDescent="0.3">
      <c r="A148" s="23"/>
      <c r="B148" s="15"/>
      <c r="C148" s="11"/>
      <c r="D148" s="7" t="s">
        <v>27</v>
      </c>
      <c r="E148" s="58"/>
      <c r="F148" s="85"/>
      <c r="G148" s="49"/>
      <c r="H148" s="56"/>
      <c r="I148" s="71"/>
      <c r="J148" s="71"/>
      <c r="K148" s="71"/>
      <c r="L148" s="40"/>
    </row>
    <row r="149" spans="1:12" ht="16.5" thickBot="1" x14ac:dyDescent="0.3">
      <c r="A149" s="23"/>
      <c r="B149" s="15"/>
      <c r="C149" s="11"/>
      <c r="D149" s="7" t="s">
        <v>28</v>
      </c>
      <c r="E149" s="58"/>
      <c r="F149" s="56"/>
      <c r="G149" s="49"/>
      <c r="H149" s="56"/>
      <c r="I149" s="71"/>
      <c r="J149" s="71"/>
      <c r="K149" s="71"/>
      <c r="L149" s="40"/>
    </row>
    <row r="150" spans="1:12" ht="16.5" thickBot="1" x14ac:dyDescent="0.3">
      <c r="A150" s="23"/>
      <c r="B150" s="15"/>
      <c r="C150" s="11"/>
      <c r="D150" s="7" t="s">
        <v>29</v>
      </c>
      <c r="E150" s="58"/>
      <c r="F150" s="56"/>
      <c r="G150" s="49"/>
      <c r="H150" s="56"/>
      <c r="I150" s="50"/>
      <c r="J150" s="50"/>
      <c r="K150" s="50"/>
      <c r="L150" s="40"/>
    </row>
    <row r="151" spans="1:12" ht="16.5" thickBot="1" x14ac:dyDescent="0.3">
      <c r="A151" s="23"/>
      <c r="B151" s="15"/>
      <c r="C151" s="11"/>
      <c r="D151" s="7" t="s">
        <v>30</v>
      </c>
      <c r="E151" s="58"/>
      <c r="F151" s="56"/>
      <c r="G151" s="49"/>
      <c r="H151" s="56"/>
      <c r="I151" s="50"/>
      <c r="J151" s="50"/>
      <c r="K151" s="50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25">SUM(G147:G155)</f>
        <v>0</v>
      </c>
      <c r="H156" s="19">
        <f t="shared" si="25"/>
        <v>0</v>
      </c>
      <c r="I156" s="19">
        <f>SUM(I147:I155)</f>
        <v>0</v>
      </c>
      <c r="J156" s="19">
        <f t="shared" si="25"/>
        <v>0</v>
      </c>
      <c r="K156" s="25"/>
      <c r="L156" s="19">
        <f t="shared" ref="L156" si="26">SUM(L147:L155)</f>
        <v>0</v>
      </c>
    </row>
    <row r="157" spans="1:12" ht="15.75" thickBot="1" x14ac:dyDescent="0.25">
      <c r="A157" s="29">
        <f>A139</f>
        <v>2</v>
      </c>
      <c r="B157" s="30">
        <f>B139</f>
        <v>2</v>
      </c>
      <c r="C157" s="89" t="s">
        <v>4</v>
      </c>
      <c r="D157" s="90"/>
      <c r="E157" s="31"/>
      <c r="F157" s="32">
        <f>F146+F156</f>
        <v>580</v>
      </c>
      <c r="G157" s="32">
        <f t="shared" ref="G157:L157" si="27">G146+G156</f>
        <v>27.599999999999998</v>
      </c>
      <c r="H157" s="32">
        <f t="shared" si="27"/>
        <v>22.7</v>
      </c>
      <c r="I157" s="32">
        <f t="shared" si="27"/>
        <v>57.4</v>
      </c>
      <c r="J157" s="32">
        <f t="shared" si="27"/>
        <v>544.5</v>
      </c>
      <c r="K157" s="32"/>
      <c r="L157" s="32">
        <f t="shared" si="27"/>
        <v>76.67</v>
      </c>
    </row>
    <row r="158" spans="1:12" ht="16.5" thickBot="1" x14ac:dyDescent="0.3">
      <c r="A158" s="20">
        <v>2</v>
      </c>
      <c r="B158" s="21">
        <v>3</v>
      </c>
      <c r="C158" s="22" t="s">
        <v>20</v>
      </c>
      <c r="D158" s="5" t="s">
        <v>21</v>
      </c>
      <c r="E158" s="65" t="s">
        <v>76</v>
      </c>
      <c r="F158" s="56">
        <v>240</v>
      </c>
      <c r="G158" s="94">
        <v>22.7</v>
      </c>
      <c r="H158" s="56">
        <v>21.4</v>
      </c>
      <c r="I158" s="49">
        <v>35.9</v>
      </c>
      <c r="J158" s="56">
        <v>427.4</v>
      </c>
      <c r="K158" s="41" t="s">
        <v>77</v>
      </c>
      <c r="L158" s="49">
        <v>65.27</v>
      </c>
    </row>
    <row r="159" spans="1:12" ht="16.5" thickBot="1" x14ac:dyDescent="0.3">
      <c r="A159" s="23"/>
      <c r="B159" s="15"/>
      <c r="C159" s="11"/>
      <c r="D159" s="6"/>
      <c r="E159" s="102"/>
      <c r="F159" s="66"/>
      <c r="G159" s="97"/>
      <c r="H159" s="66"/>
      <c r="I159" s="49"/>
      <c r="J159" s="66"/>
      <c r="K159" s="41"/>
      <c r="L159" s="68"/>
    </row>
    <row r="160" spans="1:12" ht="16.5" thickBot="1" x14ac:dyDescent="0.3">
      <c r="A160" s="23"/>
      <c r="B160" s="15"/>
      <c r="C160" s="11"/>
      <c r="D160" s="7" t="s">
        <v>22</v>
      </c>
      <c r="E160" s="58" t="s">
        <v>45</v>
      </c>
      <c r="F160" s="56">
        <v>220</v>
      </c>
      <c r="G160" s="94">
        <v>0.3</v>
      </c>
      <c r="H160" s="94">
        <v>0.1</v>
      </c>
      <c r="I160" s="94">
        <v>7.3</v>
      </c>
      <c r="J160" s="56">
        <v>30.7</v>
      </c>
      <c r="K160" s="41" t="s">
        <v>55</v>
      </c>
      <c r="L160" s="49">
        <v>6.9</v>
      </c>
    </row>
    <row r="161" spans="1:12" ht="16.5" thickBot="1" x14ac:dyDescent="0.3">
      <c r="A161" s="23"/>
      <c r="B161" s="15"/>
      <c r="C161" s="103"/>
      <c r="D161" s="7" t="s">
        <v>23</v>
      </c>
      <c r="E161" s="58" t="s">
        <v>56</v>
      </c>
      <c r="F161" s="56">
        <v>60</v>
      </c>
      <c r="G161" s="59">
        <v>4.5999999999999996</v>
      </c>
      <c r="H161" s="95">
        <v>0.5</v>
      </c>
      <c r="I161" s="95">
        <v>29.5</v>
      </c>
      <c r="J161" s="95">
        <v>140.6</v>
      </c>
      <c r="K161" s="41"/>
      <c r="L161" s="49">
        <v>4.5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>SUM(G158:G164)</f>
        <v>27.6</v>
      </c>
      <c r="H165" s="19">
        <f>SUM(H158:H164)</f>
        <v>22</v>
      </c>
      <c r="I165" s="19">
        <f t="shared" ref="I165" si="28">SUM(I158:I164)</f>
        <v>72.699999999999989</v>
      </c>
      <c r="J165" s="19">
        <f>SUM(J158:J164)</f>
        <v>598.69999999999993</v>
      </c>
      <c r="K165" s="25"/>
      <c r="L165" s="19">
        <f>SUM(L158:L164)</f>
        <v>76.67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1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1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1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1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1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29">SUM(G166:G174)</f>
        <v>0</v>
      </c>
      <c r="H175" s="19">
        <f t="shared" si="29"/>
        <v>0</v>
      </c>
      <c r="I175" s="19">
        <f t="shared" si="29"/>
        <v>0</v>
      </c>
      <c r="J175" s="19">
        <f t="shared" si="29"/>
        <v>0</v>
      </c>
      <c r="K175" s="25"/>
      <c r="L175" s="19">
        <f t="shared" ref="L175" si="30">SUM(L166:L174)</f>
        <v>0</v>
      </c>
    </row>
    <row r="176" spans="1:12" ht="15.75" thickBot="1" x14ac:dyDescent="0.25">
      <c r="A176" s="29">
        <f>A158</f>
        <v>2</v>
      </c>
      <c r="B176" s="30">
        <f>B158</f>
        <v>3</v>
      </c>
      <c r="C176" s="89" t="s">
        <v>4</v>
      </c>
      <c r="D176" s="90"/>
      <c r="E176" s="31"/>
      <c r="F176" s="32">
        <f>F165+F175</f>
        <v>520</v>
      </c>
      <c r="G176" s="32">
        <f t="shared" ref="G176:L176" si="31">G165+G175</f>
        <v>27.6</v>
      </c>
      <c r="H176" s="32">
        <f t="shared" si="31"/>
        <v>22</v>
      </c>
      <c r="I176" s="32">
        <f t="shared" si="31"/>
        <v>72.699999999999989</v>
      </c>
      <c r="J176" s="32">
        <f t="shared" si="31"/>
        <v>598.69999999999993</v>
      </c>
      <c r="K176" s="32"/>
      <c r="L176" s="32">
        <f t="shared" si="31"/>
        <v>76.67</v>
      </c>
    </row>
    <row r="177" spans="1:12" ht="30.75" thickBot="1" x14ac:dyDescent="0.3">
      <c r="A177" s="20">
        <v>2</v>
      </c>
      <c r="B177" s="21">
        <v>4</v>
      </c>
      <c r="C177" s="22" t="s">
        <v>20</v>
      </c>
      <c r="D177" s="5" t="s">
        <v>21</v>
      </c>
      <c r="E177" s="58" t="s">
        <v>51</v>
      </c>
      <c r="F177" s="56">
        <v>110</v>
      </c>
      <c r="G177" s="94">
        <v>21</v>
      </c>
      <c r="H177" s="94">
        <v>16.2</v>
      </c>
      <c r="I177" s="94">
        <v>44.3</v>
      </c>
      <c r="J177" s="56">
        <v>406.3</v>
      </c>
      <c r="K177" s="94" t="s">
        <v>52</v>
      </c>
      <c r="L177" s="49">
        <v>57.17</v>
      </c>
    </row>
    <row r="178" spans="1:12" ht="16.5" thickBot="1" x14ac:dyDescent="0.3">
      <c r="A178" s="23"/>
      <c r="B178" s="15"/>
      <c r="C178" s="11"/>
      <c r="D178" s="6"/>
      <c r="E178" s="58" t="s">
        <v>50</v>
      </c>
      <c r="F178" s="56">
        <v>120</v>
      </c>
      <c r="G178" s="71">
        <v>2.9</v>
      </c>
      <c r="H178" s="71">
        <v>3.9</v>
      </c>
      <c r="I178" s="71">
        <v>29.2</v>
      </c>
      <c r="J178" s="56">
        <v>162.80000000000001</v>
      </c>
      <c r="K178" s="71" t="s">
        <v>78</v>
      </c>
      <c r="L178" s="49">
        <v>7</v>
      </c>
    </row>
    <row r="179" spans="1:12" ht="16.5" thickBot="1" x14ac:dyDescent="0.3">
      <c r="A179" s="23"/>
      <c r="B179" s="15"/>
      <c r="C179" s="11"/>
      <c r="D179" s="7" t="s">
        <v>22</v>
      </c>
      <c r="E179" s="81" t="s">
        <v>47</v>
      </c>
      <c r="F179" s="78">
        <v>210</v>
      </c>
      <c r="G179" s="100">
        <v>1.1000000000000001</v>
      </c>
      <c r="H179" s="100">
        <v>0.2</v>
      </c>
      <c r="I179" s="100">
        <v>21.2</v>
      </c>
      <c r="J179" s="79">
        <v>90.9</v>
      </c>
      <c r="K179" s="101"/>
      <c r="L179" s="80">
        <v>8</v>
      </c>
    </row>
    <row r="180" spans="1:12" ht="16.5" thickBot="1" x14ac:dyDescent="0.3">
      <c r="A180" s="23"/>
      <c r="B180" s="15"/>
      <c r="C180" s="103"/>
      <c r="D180" s="7" t="s">
        <v>23</v>
      </c>
      <c r="E180" s="58" t="s">
        <v>56</v>
      </c>
      <c r="F180" s="56">
        <v>60</v>
      </c>
      <c r="G180" s="59">
        <v>4.5999999999999996</v>
      </c>
      <c r="H180" s="95">
        <v>0.5</v>
      </c>
      <c r="I180" s="95">
        <v>29.5</v>
      </c>
      <c r="J180" s="95">
        <v>140.6</v>
      </c>
      <c r="K180" s="94"/>
      <c r="L180" s="49">
        <v>4.5</v>
      </c>
    </row>
    <row r="181" spans="1:12" ht="16.5" thickBot="1" x14ac:dyDescent="0.3">
      <c r="A181" s="23"/>
      <c r="B181" s="15"/>
      <c r="C181" s="11"/>
      <c r="D181" s="7" t="s">
        <v>24</v>
      </c>
      <c r="E181" s="58"/>
      <c r="F181" s="56"/>
      <c r="G181" s="94"/>
      <c r="H181" s="94"/>
      <c r="I181" s="94"/>
      <c r="J181" s="72"/>
      <c r="K181" s="94"/>
      <c r="L181" s="49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29.6</v>
      </c>
      <c r="H184" s="19">
        <f>SUM(H177:H183)</f>
        <v>20.799999999999997</v>
      </c>
      <c r="I184" s="19">
        <f t="shared" ref="I184" si="32">SUM(I177:I183)</f>
        <v>124.2</v>
      </c>
      <c r="J184" s="19">
        <f>SUM(J177:J183)</f>
        <v>800.6</v>
      </c>
      <c r="K184" s="25"/>
      <c r="L184" s="19">
        <f>SUM(L177:L183)</f>
        <v>76.67</v>
      </c>
    </row>
    <row r="185" spans="1:12" ht="16.5" thickBot="1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8"/>
      <c r="F185" s="56"/>
      <c r="G185" s="49"/>
      <c r="H185" s="56"/>
      <c r="I185" s="71"/>
      <c r="J185" s="71"/>
      <c r="K185" s="71"/>
      <c r="L185" s="40"/>
    </row>
    <row r="186" spans="1:12" ht="16.5" thickBot="1" x14ac:dyDescent="0.3">
      <c r="A186" s="23"/>
      <c r="B186" s="15"/>
      <c r="C186" s="11"/>
      <c r="D186" s="7" t="s">
        <v>27</v>
      </c>
      <c r="E186" s="58"/>
      <c r="F186" s="56"/>
      <c r="G186" s="49"/>
      <c r="H186" s="71"/>
      <c r="I186" s="50"/>
      <c r="J186" s="50"/>
      <c r="K186" s="50"/>
      <c r="L186" s="40"/>
    </row>
    <row r="187" spans="1:12" ht="16.5" thickBot="1" x14ac:dyDescent="0.3">
      <c r="A187" s="23"/>
      <c r="B187" s="15"/>
      <c r="C187" s="11"/>
      <c r="D187" s="7" t="s">
        <v>28</v>
      </c>
      <c r="E187" s="58"/>
      <c r="F187" s="56"/>
      <c r="G187" s="49"/>
      <c r="H187" s="50"/>
      <c r="I187" s="71"/>
      <c r="J187" s="71"/>
      <c r="K187" s="71"/>
      <c r="L187" s="40"/>
    </row>
    <row r="188" spans="1:12" ht="16.5" thickBot="1" x14ac:dyDescent="0.3">
      <c r="A188" s="23"/>
      <c r="B188" s="15"/>
      <c r="C188" s="11"/>
      <c r="D188" s="7" t="s">
        <v>29</v>
      </c>
      <c r="E188" s="58"/>
      <c r="F188" s="56"/>
      <c r="G188" s="49"/>
      <c r="H188" s="71"/>
      <c r="I188" s="50"/>
      <c r="J188" s="50"/>
      <c r="K188" s="50"/>
      <c r="L188" s="40"/>
    </row>
    <row r="189" spans="1:12" ht="16.5" thickBot="1" x14ac:dyDescent="0.3">
      <c r="A189" s="23"/>
      <c r="B189" s="15"/>
      <c r="C189" s="11"/>
      <c r="D189" s="7" t="s">
        <v>30</v>
      </c>
      <c r="E189" s="58"/>
      <c r="F189" s="56"/>
      <c r="G189" s="49"/>
      <c r="H189" s="50"/>
      <c r="I189" s="50"/>
      <c r="J189" s="50"/>
      <c r="K189" s="50"/>
      <c r="L189" s="40"/>
    </row>
    <row r="190" spans="1:12" ht="16.5" thickBot="1" x14ac:dyDescent="0.3">
      <c r="A190" s="23"/>
      <c r="B190" s="15"/>
      <c r="C190" s="11"/>
      <c r="D190" s="7" t="s">
        <v>31</v>
      </c>
      <c r="E190" s="58"/>
      <c r="F190" s="56"/>
      <c r="G190" s="49"/>
      <c r="H190" s="50"/>
      <c r="I190" s="50"/>
      <c r="J190" s="50"/>
      <c r="K190" s="50"/>
      <c r="L190" s="40"/>
    </row>
    <row r="191" spans="1:12" ht="15.75" thickBot="1" x14ac:dyDescent="0.3">
      <c r="A191" s="23"/>
      <c r="B191" s="15"/>
      <c r="C191" s="11"/>
      <c r="D191" s="7" t="s">
        <v>32</v>
      </c>
      <c r="E191" s="39"/>
      <c r="F191" s="40"/>
      <c r="G191" s="40"/>
      <c r="H191" s="5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33">SUM(G185:G193)</f>
        <v>0</v>
      </c>
      <c r="H194" s="19">
        <f t="shared" si="33"/>
        <v>0</v>
      </c>
      <c r="I194" s="19">
        <f t="shared" si="33"/>
        <v>0</v>
      </c>
      <c r="J194" s="19">
        <f t="shared" si="33"/>
        <v>0</v>
      </c>
      <c r="K194" s="25"/>
      <c r="L194" s="19">
        <f t="shared" ref="L194" si="34">SUM(L185:L193)</f>
        <v>0</v>
      </c>
    </row>
    <row r="195" spans="1:12" ht="15.75" thickBot="1" x14ac:dyDescent="0.25">
      <c r="A195" s="29">
        <f>A177</f>
        <v>2</v>
      </c>
      <c r="B195" s="30">
        <f>B177</f>
        <v>4</v>
      </c>
      <c r="C195" s="89" t="s">
        <v>4</v>
      </c>
      <c r="D195" s="90"/>
      <c r="E195" s="31"/>
      <c r="F195" s="32">
        <f>F184+F194</f>
        <v>500</v>
      </c>
      <c r="G195" s="32">
        <f t="shared" ref="G195:L195" si="35">G184+G194</f>
        <v>29.6</v>
      </c>
      <c r="H195" s="32">
        <f t="shared" si="35"/>
        <v>20.799999999999997</v>
      </c>
      <c r="I195" s="32">
        <f t="shared" si="35"/>
        <v>124.2</v>
      </c>
      <c r="J195" s="32">
        <f t="shared" si="35"/>
        <v>800.6</v>
      </c>
      <c r="K195" s="32"/>
      <c r="L195" s="32">
        <f t="shared" si="35"/>
        <v>76.67</v>
      </c>
    </row>
    <row r="196" spans="1:12" ht="16.5" thickBot="1" x14ac:dyDescent="0.3">
      <c r="A196" s="20">
        <v>2</v>
      </c>
      <c r="B196" s="21">
        <v>5</v>
      </c>
      <c r="C196" s="22" t="s">
        <v>20</v>
      </c>
      <c r="D196" s="5" t="s">
        <v>21</v>
      </c>
      <c r="E196" s="55" t="s">
        <v>57</v>
      </c>
      <c r="F196" s="56">
        <v>240</v>
      </c>
      <c r="G196" s="94">
        <v>25.2</v>
      </c>
      <c r="H196" s="94">
        <v>8.5</v>
      </c>
      <c r="I196" s="94">
        <v>21</v>
      </c>
      <c r="J196" s="56">
        <v>260.8</v>
      </c>
      <c r="K196" s="40" t="s">
        <v>58</v>
      </c>
      <c r="L196" s="49">
        <v>43.57</v>
      </c>
    </row>
    <row r="197" spans="1:12" ht="15" x14ac:dyDescent="0.25">
      <c r="A197" s="23"/>
      <c r="B197" s="15"/>
      <c r="C197" s="11"/>
      <c r="D197" s="6"/>
      <c r="E197" s="39"/>
      <c r="F197" s="40"/>
      <c r="G197" s="40"/>
      <c r="H197" s="40"/>
      <c r="I197" s="41"/>
      <c r="J197" s="40"/>
      <c r="K197" s="40"/>
      <c r="L197" s="40"/>
    </row>
    <row r="198" spans="1:12" ht="15.75" x14ac:dyDescent="0.25">
      <c r="A198" s="23"/>
      <c r="B198" s="15"/>
      <c r="C198" s="11"/>
      <c r="D198" s="7" t="s">
        <v>22</v>
      </c>
      <c r="E198" s="55" t="s">
        <v>80</v>
      </c>
      <c r="F198" s="59">
        <v>200</v>
      </c>
      <c r="G198" s="62">
        <v>1</v>
      </c>
      <c r="H198" s="61">
        <v>0.2</v>
      </c>
      <c r="I198" s="61">
        <v>20.2</v>
      </c>
      <c r="J198" s="61">
        <v>86.6</v>
      </c>
      <c r="K198" s="41" t="s">
        <v>66</v>
      </c>
      <c r="L198" s="60">
        <v>9</v>
      </c>
    </row>
    <row r="199" spans="1:12" ht="16.5" thickBot="1" x14ac:dyDescent="0.3">
      <c r="A199" s="23"/>
      <c r="B199" s="15"/>
      <c r="C199" s="103"/>
      <c r="D199" s="7" t="s">
        <v>23</v>
      </c>
      <c r="E199" s="58" t="s">
        <v>56</v>
      </c>
      <c r="F199" s="56">
        <v>60</v>
      </c>
      <c r="G199" s="59">
        <v>4.5999999999999996</v>
      </c>
      <c r="H199" s="95">
        <v>0.5</v>
      </c>
      <c r="I199" s="95">
        <v>29.5</v>
      </c>
      <c r="J199" s="95">
        <v>140.6</v>
      </c>
      <c r="K199" s="40"/>
      <c r="L199" s="49">
        <v>4.5999999999999996</v>
      </c>
    </row>
    <row r="200" spans="1:12" ht="16.5" thickBot="1" x14ac:dyDescent="0.3">
      <c r="A200" s="23"/>
      <c r="B200" s="15"/>
      <c r="C200" s="11"/>
      <c r="D200" s="7" t="s">
        <v>24</v>
      </c>
      <c r="E200" s="48" t="s">
        <v>43</v>
      </c>
      <c r="F200" s="49">
        <v>100</v>
      </c>
      <c r="G200" s="94">
        <v>0.4</v>
      </c>
      <c r="H200" s="94">
        <v>0.4</v>
      </c>
      <c r="I200" s="94">
        <v>9.8000000000000007</v>
      </c>
      <c r="J200" s="49">
        <v>44.4</v>
      </c>
      <c r="K200" s="49"/>
      <c r="L200" s="49">
        <v>19.5</v>
      </c>
    </row>
    <row r="201" spans="1:12" ht="15" x14ac:dyDescent="0.25">
      <c r="A201" s="23"/>
      <c r="B201" s="15"/>
      <c r="C201" s="11"/>
      <c r="D201" s="6"/>
      <c r="E201" s="39"/>
      <c r="F201" s="40"/>
      <c r="G201" s="40"/>
      <c r="H201" s="40"/>
      <c r="I201" s="41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600</v>
      </c>
      <c r="G203" s="19">
        <f>SUM(G196:G202)</f>
        <v>31.199999999999996</v>
      </c>
      <c r="H203" s="19">
        <f>SUM(H196:H202)</f>
        <v>9.6</v>
      </c>
      <c r="I203" s="19">
        <f>SUM(I196:I202)</f>
        <v>80.5</v>
      </c>
      <c r="J203" s="19">
        <f>SUM(J196:J202)</f>
        <v>532.4</v>
      </c>
      <c r="K203" s="25"/>
      <c r="L203" s="19">
        <f>SUM(L196:L202)</f>
        <v>76.67</v>
      </c>
    </row>
    <row r="204" spans="1:12" ht="16.5" thickBot="1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39"/>
      <c r="F204" s="40"/>
      <c r="G204" s="40"/>
      <c r="H204" s="40"/>
      <c r="I204" s="40"/>
      <c r="J204" s="40"/>
      <c r="K204" s="49"/>
      <c r="L204" s="49"/>
    </row>
    <row r="205" spans="1:12" ht="16.5" thickBot="1" x14ac:dyDescent="0.3">
      <c r="A205" s="23"/>
      <c r="B205" s="15"/>
      <c r="C205" s="11"/>
      <c r="D205" s="7" t="s">
        <v>27</v>
      </c>
      <c r="E205" s="39"/>
      <c r="F205" s="40"/>
      <c r="G205" s="40"/>
      <c r="H205" s="54"/>
      <c r="I205" s="50"/>
      <c r="J205" s="40"/>
      <c r="K205" s="49"/>
      <c r="L205" s="49"/>
    </row>
    <row r="206" spans="1:12" ht="16.5" thickBot="1" x14ac:dyDescent="0.3">
      <c r="A206" s="23"/>
      <c r="B206" s="15"/>
      <c r="C206" s="11"/>
      <c r="D206" s="7" t="s">
        <v>28</v>
      </c>
      <c r="E206" s="39"/>
      <c r="F206" s="40"/>
      <c r="G206" s="40"/>
      <c r="H206" s="54"/>
      <c r="I206" s="54"/>
      <c r="J206" s="40"/>
      <c r="K206" s="49"/>
      <c r="L206" s="49"/>
    </row>
    <row r="207" spans="1:12" ht="16.5" thickBot="1" x14ac:dyDescent="0.3">
      <c r="A207" s="23"/>
      <c r="B207" s="15"/>
      <c r="C207" s="11"/>
      <c r="D207" s="7" t="s">
        <v>29</v>
      </c>
      <c r="E207" s="39"/>
      <c r="F207" s="40"/>
      <c r="G207" s="40"/>
      <c r="H207" s="54"/>
      <c r="I207" s="54"/>
      <c r="J207" s="40"/>
      <c r="K207" s="49"/>
      <c r="L207" s="49"/>
    </row>
    <row r="208" spans="1:12" ht="16.5" thickBot="1" x14ac:dyDescent="0.3">
      <c r="A208" s="23"/>
      <c r="B208" s="15"/>
      <c r="C208" s="11"/>
      <c r="D208" s="7" t="s">
        <v>30</v>
      </c>
      <c r="E208" s="39"/>
      <c r="F208" s="40"/>
      <c r="G208" s="40"/>
      <c r="H208" s="40"/>
      <c r="I208" s="40"/>
      <c r="J208" s="40"/>
      <c r="K208" s="49"/>
      <c r="L208" s="49"/>
    </row>
    <row r="209" spans="1:12" ht="16.5" thickBot="1" x14ac:dyDescent="0.3">
      <c r="A209" s="23"/>
      <c r="B209" s="15"/>
      <c r="C209" s="11"/>
      <c r="D209" s="7" t="s">
        <v>31</v>
      </c>
      <c r="E209" s="39"/>
      <c r="F209" s="40"/>
      <c r="G209" s="40"/>
      <c r="H209" s="40"/>
      <c r="I209" s="40"/>
      <c r="J209" s="40"/>
      <c r="K209" s="49"/>
      <c r="L209" s="49"/>
    </row>
    <row r="210" spans="1:12" ht="15" x14ac:dyDescent="0.25">
      <c r="A210" s="23"/>
      <c r="B210" s="15"/>
      <c r="C210" s="11"/>
      <c r="D210" s="7" t="s">
        <v>32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36">SUM(G204:G212)</f>
        <v>0</v>
      </c>
      <c r="H213" s="19">
        <f t="shared" si="36"/>
        <v>0</v>
      </c>
      <c r="I213" s="19">
        <f t="shared" si="36"/>
        <v>0</v>
      </c>
      <c r="J213" s="19">
        <f t="shared" si="36"/>
        <v>0</v>
      </c>
      <c r="K213" s="25"/>
      <c r="L213" s="19">
        <f>SUM(L204:L212)</f>
        <v>0</v>
      </c>
    </row>
    <row r="214" spans="1:12" ht="15.75" thickBot="1" x14ac:dyDescent="0.25">
      <c r="A214" s="29">
        <f>A196</f>
        <v>2</v>
      </c>
      <c r="B214" s="30">
        <f>B196</f>
        <v>5</v>
      </c>
      <c r="C214" s="89" t="s">
        <v>4</v>
      </c>
      <c r="D214" s="90"/>
      <c r="E214" s="31"/>
      <c r="F214" s="32">
        <f>F203+F213</f>
        <v>600</v>
      </c>
      <c r="G214" s="32">
        <f t="shared" ref="G214:J214" si="37">G203+G213</f>
        <v>31.199999999999996</v>
      </c>
      <c r="H214" s="32">
        <f t="shared" si="37"/>
        <v>9.6</v>
      </c>
      <c r="I214" s="32">
        <f t="shared" si="37"/>
        <v>80.5</v>
      </c>
      <c r="J214" s="32">
        <f t="shared" si="37"/>
        <v>532.4</v>
      </c>
      <c r="K214" s="32"/>
      <c r="L214" s="32">
        <f t="shared" ref="L214" si="38">L203+L213</f>
        <v>76.67</v>
      </c>
    </row>
    <row r="215" spans="1:12" ht="16.5" thickBot="1" x14ac:dyDescent="0.3">
      <c r="A215" s="20">
        <v>2</v>
      </c>
      <c r="B215" s="21">
        <v>6</v>
      </c>
      <c r="C215" s="22" t="s">
        <v>20</v>
      </c>
      <c r="D215" s="5" t="s">
        <v>21</v>
      </c>
      <c r="E215" s="65" t="s">
        <v>67</v>
      </c>
      <c r="F215" s="66">
        <v>230</v>
      </c>
      <c r="G215" s="97">
        <v>31.3</v>
      </c>
      <c r="H215" s="97">
        <v>9.3000000000000007</v>
      </c>
      <c r="I215" s="97">
        <v>38.200000000000003</v>
      </c>
      <c r="J215" s="66">
        <v>361.8</v>
      </c>
      <c r="K215" s="40" t="s">
        <v>68</v>
      </c>
      <c r="L215" s="68">
        <v>45.26</v>
      </c>
    </row>
    <row r="216" spans="1:12" ht="15" x14ac:dyDescent="0.25">
      <c r="A216" s="23"/>
      <c r="B216" s="15"/>
      <c r="C216" s="11"/>
      <c r="D216" s="6"/>
      <c r="E216" s="39"/>
      <c r="F216" s="40"/>
      <c r="G216" s="40"/>
      <c r="H216" s="40"/>
      <c r="I216" s="41"/>
      <c r="J216" s="40"/>
      <c r="K216" s="40"/>
      <c r="L216" s="40"/>
    </row>
    <row r="217" spans="1:12" ht="16.5" thickBot="1" x14ac:dyDescent="0.3">
      <c r="A217" s="23"/>
      <c r="B217" s="15"/>
      <c r="C217" s="11"/>
      <c r="D217" s="7" t="s">
        <v>22</v>
      </c>
      <c r="E217" s="58" t="s">
        <v>42</v>
      </c>
      <c r="F217" s="56">
        <v>220</v>
      </c>
      <c r="G217" s="94">
        <v>0.2</v>
      </c>
      <c r="H217" s="94">
        <v>0</v>
      </c>
      <c r="I217" s="94">
        <v>7.1</v>
      </c>
      <c r="J217" s="56">
        <v>29.5</v>
      </c>
      <c r="K217" s="40" t="s">
        <v>55</v>
      </c>
      <c r="L217" s="49">
        <v>6.6</v>
      </c>
    </row>
    <row r="218" spans="1:12" ht="16.5" thickBot="1" x14ac:dyDescent="0.3">
      <c r="A218" s="23"/>
      <c r="B218" s="15"/>
      <c r="C218" s="103"/>
      <c r="D218" s="7" t="s">
        <v>23</v>
      </c>
      <c r="E218" s="58" t="s">
        <v>56</v>
      </c>
      <c r="F218" s="56">
        <v>60</v>
      </c>
      <c r="G218" s="59">
        <v>4.5999999999999996</v>
      </c>
      <c r="H218" s="95">
        <v>0.5</v>
      </c>
      <c r="I218" s="95">
        <v>29.5</v>
      </c>
      <c r="J218" s="95">
        <v>140.6</v>
      </c>
      <c r="K218" s="40"/>
      <c r="L218" s="49">
        <v>4.5</v>
      </c>
    </row>
    <row r="219" spans="1:12" ht="16.5" thickBot="1" x14ac:dyDescent="0.3">
      <c r="A219" s="23"/>
      <c r="B219" s="15"/>
      <c r="C219" s="11"/>
      <c r="D219" s="7" t="s">
        <v>24</v>
      </c>
      <c r="E219" s="58" t="s">
        <v>44</v>
      </c>
      <c r="F219" s="56">
        <v>100</v>
      </c>
      <c r="G219" s="94">
        <v>0.9</v>
      </c>
      <c r="H219" s="94">
        <v>0.2</v>
      </c>
      <c r="I219" s="94">
        <v>8.1</v>
      </c>
      <c r="J219" s="56">
        <v>37.799999999999997</v>
      </c>
      <c r="K219" s="40"/>
      <c r="L219" s="49">
        <v>20.309999999999999</v>
      </c>
    </row>
    <row r="220" spans="1:12" ht="15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610</v>
      </c>
      <c r="G222" s="19">
        <f>SUM(G215:G221)</f>
        <v>37</v>
      </c>
      <c r="H222" s="19">
        <f>SUM(H215:H221)</f>
        <v>10</v>
      </c>
      <c r="I222" s="19">
        <f>SUM(I215:I221)</f>
        <v>82.9</v>
      </c>
      <c r="J222" s="19">
        <f>SUM(J215:J221)</f>
        <v>569.69999999999993</v>
      </c>
      <c r="K222" s="25"/>
      <c r="L222" s="19">
        <f>SUM(L215:L221)</f>
        <v>76.67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 x14ac:dyDescent="0.25">
      <c r="A224" s="23"/>
      <c r="B224" s="15"/>
      <c r="C224" s="11"/>
      <c r="D224" s="7" t="s">
        <v>27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23"/>
      <c r="B225" s="15"/>
      <c r="C225" s="11"/>
      <c r="D225" s="7" t="s">
        <v>28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23"/>
      <c r="B226" s="15"/>
      <c r="C226" s="11"/>
      <c r="D226" s="7" t="s">
        <v>29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 x14ac:dyDescent="0.25">
      <c r="A227" s="23"/>
      <c r="B227" s="15"/>
      <c r="C227" s="11"/>
      <c r="D227" s="7" t="s">
        <v>30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 x14ac:dyDescent="0.25">
      <c r="A228" s="23"/>
      <c r="B228" s="15"/>
      <c r="C228" s="11"/>
      <c r="D228" s="7" t="s">
        <v>31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 x14ac:dyDescent="0.25">
      <c r="A229" s="23"/>
      <c r="B229" s="15"/>
      <c r="C229" s="11"/>
      <c r="D229" s="7" t="s">
        <v>32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SUM(F215:F231)</f>
        <v>1220</v>
      </c>
      <c r="G232" s="19">
        <f>SUM(G196:G231)</f>
        <v>167.6</v>
      </c>
      <c r="H232" s="19">
        <f>SUM(H196:H231)</f>
        <v>48.8</v>
      </c>
      <c r="I232" s="19">
        <f>SUM(I215:I231)</f>
        <v>165.8</v>
      </c>
      <c r="J232" s="19">
        <f>SUM(J215:J231)</f>
        <v>1139.3999999999999</v>
      </c>
      <c r="K232" s="25"/>
      <c r="L232" s="19">
        <f>SUM(L215:L231)</f>
        <v>153.34</v>
      </c>
    </row>
    <row r="233" spans="1:12" ht="15.75" thickBot="1" x14ac:dyDescent="0.25">
      <c r="A233" s="29">
        <f>A215</f>
        <v>2</v>
      </c>
      <c r="B233" s="30">
        <f>B215</f>
        <v>6</v>
      </c>
      <c r="C233" s="89" t="s">
        <v>4</v>
      </c>
      <c r="D233" s="90"/>
      <c r="E233" s="31"/>
      <c r="F233" s="32">
        <f>F222+F232</f>
        <v>1830</v>
      </c>
      <c r="G233" s="32">
        <f t="shared" ref="G233:L233" si="39">G222+G232</f>
        <v>204.6</v>
      </c>
      <c r="H233" s="32">
        <f t="shared" si="39"/>
        <v>58.8</v>
      </c>
      <c r="I233" s="32">
        <f t="shared" si="39"/>
        <v>248.70000000000002</v>
      </c>
      <c r="J233" s="32">
        <f t="shared" si="39"/>
        <v>1709.1</v>
      </c>
      <c r="K233" s="32"/>
      <c r="L233" s="32">
        <f t="shared" si="39"/>
        <v>230.01</v>
      </c>
    </row>
    <row r="234" spans="1:12" ht="13.9" customHeight="1" thickBot="1" x14ac:dyDescent="0.25">
      <c r="A234" s="27"/>
      <c r="B234" s="28"/>
      <c r="C234" s="86" t="s">
        <v>5</v>
      </c>
      <c r="D234" s="87"/>
      <c r="E234" s="8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704.16666666666663</v>
      </c>
      <c r="G234" s="34">
        <f t="shared" ref="G234:L234" si="40">(G24+G43+G62+G81+G100+G119+G138+G157+G176+G195+G214+G233)/(IF(G24=0,0,1)+IF(G43=0,0,1)+IF(G62=0,0,1)+IF(G81=0,0,1)+IF(G100=0,0,1)+IF(G119=0,0,1)+IF(G138=0,0,1)+IF(G157=0,0,1)+IF(G176=0,0,1)+IF(G195=0,0,1)+IF(G214=0,0,1)+IF(G233=0,0,1))</f>
        <v>49.94166666666667</v>
      </c>
      <c r="H234" s="34">
        <f t="shared" si="40"/>
        <v>22.391666666666666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97.725000000000009</v>
      </c>
      <c r="J234" s="34">
        <f t="shared" si="40"/>
        <v>705.15</v>
      </c>
      <c r="K234" s="34"/>
      <c r="L234" s="34">
        <f t="shared" si="40"/>
        <v>89.448333333333323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2022-05-16T14:23:56Z</dcterms:created>
  <dcterms:modified xsi:type="dcterms:W3CDTF">2024-04-07T14:43:31Z</dcterms:modified>
</cp:coreProperties>
</file>